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fbgov.sharepoint.com/sites/LICITAESDRFCPSPCAJUNSOR/Shared Documents/2023/Brises Sorocaba/5 - documentos do Projeto/ATUALIZAÇÃO DE VALOR/"/>
    </mc:Choice>
  </mc:AlternateContent>
  <xr:revisionPtr revIDLastSave="2" documentId="13_ncr:1_{0732F5C0-255B-48A3-A8F9-8CC3FC12D170}" xr6:coauthVersionLast="47" xr6:coauthVersionMax="47" xr10:uidLastSave="{CCF6D943-97DA-4FE1-9104-C5B044C94BB7}"/>
  <bookViews>
    <workbookView xWindow="-110" yWindow="-110" windowWidth="19420" windowHeight="10420" xr2:uid="{2A057117-A29E-4B53-9704-8707B94A0C4D}"/>
  </bookViews>
  <sheets>
    <sheet name="BDI" sheetId="2" r:id="rId1"/>
  </sheets>
  <definedNames>
    <definedName name="_xlnm.Print_Area" localSheetId="0">BDI!$A$1:$D$41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D24" i="2"/>
  <c r="D23" i="2"/>
  <c r="D22" i="2"/>
  <c r="D21" i="2"/>
  <c r="D19" i="2"/>
  <c r="D17" i="2"/>
  <c r="D15" i="2"/>
  <c r="D13" i="2"/>
  <c r="D12" i="2"/>
  <c r="D11" i="2"/>
  <c r="D9" i="2"/>
  <c r="C26" i="2"/>
  <c r="D29" i="2" s="1"/>
  <c r="D30" i="2" s="1"/>
  <c r="D26" i="2" l="1"/>
</calcChain>
</file>

<file path=xl/sharedStrings.xml><?xml version="1.0" encoding="utf-8"?>
<sst xmlns="http://schemas.openxmlformats.org/spreadsheetml/2006/main" count="47" uniqueCount="47">
  <si>
    <t>AKMB ARQUITETOS ASSOCIADOS LTDA.</t>
  </si>
  <si>
    <t>DATA:</t>
  </si>
  <si>
    <t>BASE DE PREÇOS:</t>
  </si>
  <si>
    <t>%</t>
  </si>
  <si>
    <t>VALOR</t>
  </si>
  <si>
    <t>VALOR DO BDI</t>
  </si>
  <si>
    <t>VALOR DA OBRA COM BDI</t>
  </si>
  <si>
    <t>SRRF08 - Edifício sede da Delegacia da Receita Federal em Sorocaba (DRF/Sorocaba)</t>
  </si>
  <si>
    <t>Rua Professor Dirceu Ferreira da Silva, 111 - Alto da Boa Vista - Sorocaba, SP</t>
  </si>
  <si>
    <t>CNPJ - 22.734.415/0001-21</t>
  </si>
  <si>
    <t>COMPOSIÇÃO DA TAXA DE BENEFICIOS E DESPESAS INDIRETAS - BDI</t>
  </si>
  <si>
    <t>NOVOS BRISES DRF SOROCABA - SRRF08</t>
  </si>
  <si>
    <t>A.</t>
  </si>
  <si>
    <t>B.</t>
  </si>
  <si>
    <t>B.1</t>
  </si>
  <si>
    <t>C.</t>
  </si>
  <si>
    <t>PIS</t>
  </si>
  <si>
    <t>SINAPI 07/23</t>
  </si>
  <si>
    <t>ADMINISTRAÇÃO CENTRAL (AC)</t>
  </si>
  <si>
    <t>SEGURO +GARANTIA</t>
  </si>
  <si>
    <t>SEGURO (S)</t>
  </si>
  <si>
    <t>GARANTIA (G)</t>
  </si>
  <si>
    <t>RISCO (R)</t>
  </si>
  <si>
    <t>DESPESA FINANCEIRA (DF)</t>
  </si>
  <si>
    <t>LUCRO (L)</t>
  </si>
  <si>
    <t>TRIBUTOS (I)</t>
  </si>
  <si>
    <t>COFINS</t>
  </si>
  <si>
    <t>ISS</t>
  </si>
  <si>
    <t>BDI</t>
  </si>
  <si>
    <t>FÓRMULA DO BDI</t>
  </si>
  <si>
    <t>BDI=[[(1 + ( AC + S + G + R ) )  x  ( 1 + DF )   x  ( 1 + L )]/ (  1 - I   )]-1</t>
  </si>
  <si>
    <t>Onde:</t>
  </si>
  <si>
    <t>AC = taxa de rateio da administração central</t>
  </si>
  <si>
    <t>S = taxa representativa de Seguros</t>
  </si>
  <si>
    <t>G =  taxa que representa o ônus das garantias exigidas</t>
  </si>
  <si>
    <t>R = corresponde aos riscos e imprevistos</t>
  </si>
  <si>
    <t>DF = taxa representativa das despesas financeiras</t>
  </si>
  <si>
    <t>L =  lucro bruto</t>
  </si>
  <si>
    <t>I = impostos (PIS, COFINS e ISS)</t>
  </si>
  <si>
    <t>VALOR SEM BDI</t>
  </si>
  <si>
    <t>D.</t>
  </si>
  <si>
    <t>E.</t>
  </si>
  <si>
    <t>F.</t>
  </si>
  <si>
    <t>B.2</t>
  </si>
  <si>
    <t>F.1</t>
  </si>
  <si>
    <t>F.2</t>
  </si>
  <si>
    <t>F.3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</si>
</sst>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-416]d/m/yyyy"/>
  </numFmts>
  <fonts count="10" x14ac:knownFonts="1">
    <font>
      <sz val="11"/>
      <color theme="1"/>
      <name val="Calibri"/>
      <family val="2"/>
      <scheme val="minor"/>
    </font>
    <font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2"/>
      <color rgb="FF000000"/>
      <name val="Aptos"/>
      <family val="2"/>
    </font>
    <font>
      <b/>
      <sz val="12"/>
      <color rgb="FF000000"/>
      <name val="Aptos"/>
      <family val="2"/>
    </font>
    <font>
      <i/>
      <sz val="12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0" fontId="1" fillId="0" borderId="1" xfId="0" applyNumberFormat="1" applyFont="1" applyBorder="1" applyAlignment="1">
      <alignment vertical="center" wrapText="1"/>
    </xf>
    <xf numFmtId="0" fontId="3" fillId="0" borderId="0" xfId="0" applyFont="1"/>
    <xf numFmtId="49" fontId="4" fillId="0" borderId="0" xfId="0" applyNumberFormat="1" applyFont="1"/>
    <xf numFmtId="14" fontId="0" fillId="0" borderId="0" xfId="0" applyNumberFormat="1"/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vertical="center" wrapText="1"/>
    </xf>
    <xf numFmtId="44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4" xfId="0" applyFill="1" applyBorder="1"/>
    <xf numFmtId="0" fontId="8" fillId="3" borderId="3" xfId="0" applyFont="1" applyFill="1" applyBorder="1" applyAlignment="1">
      <alignment vertical="center" wrapText="1"/>
    </xf>
    <xf numFmtId="10" fontId="7" fillId="3" borderId="3" xfId="0" applyNumberFormat="1" applyFont="1" applyFill="1" applyBorder="1" applyAlignment="1">
      <alignment vertical="center" wrapText="1"/>
    </xf>
    <xf numFmtId="44" fontId="0" fillId="3" borderId="2" xfId="0" applyNumberFormat="1" applyFill="1" applyBorder="1"/>
    <xf numFmtId="44" fontId="0" fillId="0" borderId="0" xfId="0" applyNumberFormat="1"/>
    <xf numFmtId="10" fontId="7" fillId="0" borderId="0" xfId="0" applyNumberFormat="1" applyFont="1" applyAlignment="1">
      <alignment vertical="center" wrapText="1"/>
    </xf>
    <xf numFmtId="0" fontId="0" fillId="2" borderId="4" xfId="0" applyFill="1" applyBorder="1"/>
    <xf numFmtId="0" fontId="8" fillId="2" borderId="3" xfId="0" applyFont="1" applyFill="1" applyBorder="1" applyAlignment="1">
      <alignment vertical="center" wrapText="1"/>
    </xf>
    <xf numFmtId="10" fontId="8" fillId="2" borderId="3" xfId="0" applyNumberFormat="1" applyFont="1" applyFill="1" applyBorder="1" applyAlignment="1">
      <alignment vertical="center" wrapText="1"/>
    </xf>
    <xf numFmtId="44" fontId="0" fillId="2" borderId="2" xfId="0" applyNumberFormat="1" applyFill="1" applyBorder="1"/>
    <xf numFmtId="0" fontId="4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44" fontId="5" fillId="0" borderId="2" xfId="0" applyNumberFormat="1" applyFont="1" applyBorder="1"/>
    <xf numFmtId="0" fontId="5" fillId="0" borderId="4" xfId="0" applyFont="1" applyBorder="1" applyAlignment="1">
      <alignment vertical="center"/>
    </xf>
    <xf numFmtId="0" fontId="5" fillId="0" borderId="3" xfId="0" applyFont="1" applyBorder="1"/>
    <xf numFmtId="44" fontId="4" fillId="0" borderId="2" xfId="0" applyNumberFormat="1" applyFont="1" applyBorder="1"/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09593-4413-4993-B12D-15326C55F3D5}">
  <dimension ref="A1:D41"/>
  <sheetViews>
    <sheetView tabSelected="1" zoomScaleNormal="100" workbookViewId="0">
      <selection sqref="A1:D41"/>
    </sheetView>
  </sheetViews>
  <sheetFormatPr defaultRowHeight="14.5" x14ac:dyDescent="0.35"/>
  <cols>
    <col min="2" max="2" width="64.81640625" customWidth="1"/>
    <col min="3" max="3" width="12.81640625" customWidth="1"/>
    <col min="4" max="4" width="25.7265625" customWidth="1"/>
  </cols>
  <sheetData>
    <row r="1" spans="1:4" ht="36" customHeight="1" x14ac:dyDescent="0.35">
      <c r="A1" s="8" t="s">
        <v>0</v>
      </c>
      <c r="B1" s="9"/>
      <c r="C1" s="1" t="s">
        <v>1</v>
      </c>
      <c r="D1" s="2">
        <v>45146</v>
      </c>
    </row>
    <row r="2" spans="1:4" ht="27.75" customHeight="1" x14ac:dyDescent="0.35">
      <c r="A2" s="8" t="s">
        <v>9</v>
      </c>
      <c r="B2" s="9"/>
      <c r="C2" s="1" t="s">
        <v>2</v>
      </c>
      <c r="D2" s="7" t="s">
        <v>17</v>
      </c>
    </row>
    <row r="3" spans="1:4" ht="37.5" customHeight="1" x14ac:dyDescent="0.35">
      <c r="A3" s="8" t="s">
        <v>7</v>
      </c>
      <c r="B3" s="10"/>
      <c r="C3" s="1"/>
      <c r="D3" s="3"/>
    </row>
    <row r="4" spans="1:4" ht="19.5" customHeight="1" x14ac:dyDescent="0.35">
      <c r="A4" s="8" t="s">
        <v>8</v>
      </c>
      <c r="B4" s="10"/>
      <c r="C4" s="8"/>
      <c r="D4" s="8"/>
    </row>
    <row r="5" spans="1:4" ht="18.5" x14ac:dyDescent="0.45">
      <c r="B5" s="4"/>
    </row>
    <row r="6" spans="1:4" ht="18.5" x14ac:dyDescent="0.45">
      <c r="A6" s="4" t="s">
        <v>10</v>
      </c>
    </row>
    <row r="7" spans="1:4" ht="31.5" customHeight="1" x14ac:dyDescent="0.35">
      <c r="A7" s="5" t="s">
        <v>11</v>
      </c>
      <c r="C7" s="6"/>
    </row>
    <row r="8" spans="1:4" ht="15.5" x14ac:dyDescent="0.35">
      <c r="B8" s="11"/>
      <c r="C8" s="13" t="s">
        <v>3</v>
      </c>
      <c r="D8" s="14" t="s">
        <v>4</v>
      </c>
    </row>
    <row r="9" spans="1:4" ht="15.5" x14ac:dyDescent="0.35">
      <c r="A9" s="15" t="s">
        <v>12</v>
      </c>
      <c r="B9" s="16" t="s">
        <v>18</v>
      </c>
      <c r="C9" s="17">
        <v>0.04</v>
      </c>
      <c r="D9" s="18">
        <f>C9*$D28</f>
        <v>40857.379999999997</v>
      </c>
    </row>
    <row r="10" spans="1:4" ht="15.5" x14ac:dyDescent="0.35">
      <c r="B10" s="11"/>
      <c r="C10" s="11"/>
      <c r="D10" s="19"/>
    </row>
    <row r="11" spans="1:4" ht="15.5" x14ac:dyDescent="0.35">
      <c r="A11" s="15" t="s">
        <v>13</v>
      </c>
      <c r="B11" s="16" t="s">
        <v>19</v>
      </c>
      <c r="C11" s="17">
        <f>C13+C12</f>
        <v>0.01</v>
      </c>
      <c r="D11" s="18">
        <f>C11*$D28</f>
        <v>10214.344999999999</v>
      </c>
    </row>
    <row r="12" spans="1:4" ht="15.5" x14ac:dyDescent="0.35">
      <c r="A12" t="s">
        <v>14</v>
      </c>
      <c r="B12" s="11" t="s">
        <v>20</v>
      </c>
      <c r="C12" s="20">
        <v>3.5000000000000001E-3</v>
      </c>
      <c r="D12" s="19">
        <f>C12*$D28</f>
        <v>3575.0207500000001</v>
      </c>
    </row>
    <row r="13" spans="1:4" ht="15.5" x14ac:dyDescent="0.35">
      <c r="A13" t="s">
        <v>43</v>
      </c>
      <c r="B13" s="11" t="s">
        <v>21</v>
      </c>
      <c r="C13" s="20">
        <v>6.4999999999999997E-3</v>
      </c>
      <c r="D13" s="19">
        <f>C13*$D28</f>
        <v>6639.3242499999997</v>
      </c>
    </row>
    <row r="14" spans="1:4" ht="15.5" x14ac:dyDescent="0.35">
      <c r="B14" s="11"/>
      <c r="C14" s="11"/>
      <c r="D14" s="19"/>
    </row>
    <row r="15" spans="1:4" ht="15.5" x14ac:dyDescent="0.35">
      <c r="A15" s="15" t="s">
        <v>15</v>
      </c>
      <c r="B15" s="16" t="s">
        <v>22</v>
      </c>
      <c r="C15" s="17">
        <v>1.2699999999999999E-2</v>
      </c>
      <c r="D15" s="18">
        <f>C15*$D28</f>
        <v>12972.218149999999</v>
      </c>
    </row>
    <row r="16" spans="1:4" ht="15.5" x14ac:dyDescent="0.35">
      <c r="B16" s="11"/>
      <c r="C16" s="11"/>
      <c r="D16" s="19"/>
    </row>
    <row r="17" spans="1:4" ht="15.5" x14ac:dyDescent="0.35">
      <c r="A17" s="15" t="s">
        <v>40</v>
      </c>
      <c r="B17" s="16" t="s">
        <v>23</v>
      </c>
      <c r="C17" s="17">
        <v>1.3899999999999999E-2</v>
      </c>
      <c r="D17" s="18">
        <f>C17*$D28</f>
        <v>14197.939549999999</v>
      </c>
    </row>
    <row r="18" spans="1:4" ht="15.5" x14ac:dyDescent="0.35">
      <c r="B18" s="11"/>
      <c r="C18" s="11"/>
      <c r="D18" s="19"/>
    </row>
    <row r="19" spans="1:4" ht="15.5" x14ac:dyDescent="0.35">
      <c r="A19" s="15" t="s">
        <v>41</v>
      </c>
      <c r="B19" s="16" t="s">
        <v>24</v>
      </c>
      <c r="C19" s="17">
        <v>8.9581769000000006E-2</v>
      </c>
      <c r="D19" s="18">
        <f>C19*$D28</f>
        <v>91501.909427630511</v>
      </c>
    </row>
    <row r="20" spans="1:4" ht="15.5" x14ac:dyDescent="0.35">
      <c r="B20" s="11"/>
      <c r="C20" s="11"/>
      <c r="D20" s="19"/>
    </row>
    <row r="21" spans="1:4" ht="15.5" x14ac:dyDescent="0.35">
      <c r="A21" s="15" t="s">
        <v>42</v>
      </c>
      <c r="B21" s="16" t="s">
        <v>25</v>
      </c>
      <c r="C21" s="17">
        <v>5.6500000000000002E-2</v>
      </c>
      <c r="D21" s="18">
        <f>C21*$D28</f>
        <v>57711.049250000004</v>
      </c>
    </row>
    <row r="22" spans="1:4" ht="15.5" x14ac:dyDescent="0.35">
      <c r="A22" t="s">
        <v>44</v>
      </c>
      <c r="B22" s="11" t="s">
        <v>16</v>
      </c>
      <c r="C22" s="20">
        <v>6.4999999999999997E-3</v>
      </c>
      <c r="D22" s="19">
        <f>C22*$D28</f>
        <v>6639.3242499999997</v>
      </c>
    </row>
    <row r="23" spans="1:4" ht="15.5" x14ac:dyDescent="0.35">
      <c r="A23" t="s">
        <v>45</v>
      </c>
      <c r="B23" s="11" t="s">
        <v>26</v>
      </c>
      <c r="C23" s="20">
        <v>0.03</v>
      </c>
      <c r="D23" s="19">
        <f>C23*$D28</f>
        <v>30643.035</v>
      </c>
    </row>
    <row r="24" spans="1:4" ht="15.5" x14ac:dyDescent="0.35">
      <c r="A24" t="s">
        <v>46</v>
      </c>
      <c r="B24" s="11" t="s">
        <v>27</v>
      </c>
      <c r="C24" s="20">
        <v>0.02</v>
      </c>
      <c r="D24" s="19">
        <f>C24*$D28</f>
        <v>20428.689999999999</v>
      </c>
    </row>
    <row r="25" spans="1:4" ht="15.5" x14ac:dyDescent="0.35">
      <c r="B25" s="11"/>
      <c r="C25" s="11"/>
      <c r="D25" s="19"/>
    </row>
    <row r="26" spans="1:4" ht="15.5" x14ac:dyDescent="0.35">
      <c r="A26" s="21"/>
      <c r="B26" s="22" t="s">
        <v>28</v>
      </c>
      <c r="C26" s="23">
        <f>(((1+C9+C12+C13+C15)*(1+C17)*(1+C19))/(1-C21))-1</f>
        <v>0.24429606327984787</v>
      </c>
      <c r="D26" s="24">
        <f>C26*$D28</f>
        <v>249532.42724821978</v>
      </c>
    </row>
    <row r="27" spans="1:4" ht="11.25" customHeight="1" x14ac:dyDescent="0.35">
      <c r="B27" s="11"/>
      <c r="C27" s="11"/>
    </row>
    <row r="28" spans="1:4" ht="21.75" customHeight="1" x14ac:dyDescent="0.35">
      <c r="B28" s="25" t="s">
        <v>39</v>
      </c>
      <c r="C28" s="26"/>
      <c r="D28" s="27">
        <v>1021434.5</v>
      </c>
    </row>
    <row r="29" spans="1:4" ht="21.75" customHeight="1" x14ac:dyDescent="0.35">
      <c r="B29" s="28" t="s">
        <v>5</v>
      </c>
      <c r="C29" s="26"/>
      <c r="D29" s="27">
        <f>D28*C26</f>
        <v>249532.42724821978</v>
      </c>
    </row>
    <row r="30" spans="1:4" ht="21.75" customHeight="1" x14ac:dyDescent="0.35">
      <c r="B30" s="25" t="s">
        <v>6</v>
      </c>
      <c r="C30" s="29"/>
      <c r="D30" s="30">
        <f>D29+D28</f>
        <v>1270966.9272482197</v>
      </c>
    </row>
    <row r="31" spans="1:4" ht="12.75" customHeight="1" x14ac:dyDescent="0.35">
      <c r="B31" s="11"/>
      <c r="C31" s="11"/>
      <c r="D31" s="12"/>
    </row>
    <row r="32" spans="1:4" ht="15.75" customHeight="1" x14ac:dyDescent="0.35">
      <c r="B32" s="31" t="s">
        <v>29</v>
      </c>
      <c r="C32" s="31"/>
    </row>
    <row r="33" spans="2:3" ht="16.5" customHeight="1" x14ac:dyDescent="0.35">
      <c r="B33" s="32" t="s">
        <v>30</v>
      </c>
      <c r="C33" s="32"/>
    </row>
    <row r="34" spans="2:3" ht="16" x14ac:dyDescent="0.35">
      <c r="B34" s="32" t="s">
        <v>31</v>
      </c>
      <c r="C34" s="32"/>
    </row>
    <row r="35" spans="2:3" ht="16" x14ac:dyDescent="0.35">
      <c r="B35" s="33" t="s">
        <v>32</v>
      </c>
      <c r="C35" s="33"/>
    </row>
    <row r="36" spans="2:3" ht="16" x14ac:dyDescent="0.35">
      <c r="B36" s="33" t="s">
        <v>33</v>
      </c>
      <c r="C36" s="33"/>
    </row>
    <row r="37" spans="2:3" ht="16" x14ac:dyDescent="0.35">
      <c r="B37" s="33" t="s">
        <v>34</v>
      </c>
      <c r="C37" s="33"/>
    </row>
    <row r="38" spans="2:3" ht="16" x14ac:dyDescent="0.35">
      <c r="B38" s="33" t="s">
        <v>35</v>
      </c>
      <c r="C38" s="33"/>
    </row>
    <row r="39" spans="2:3" ht="16" x14ac:dyDescent="0.35">
      <c r="B39" s="33" t="s">
        <v>36</v>
      </c>
      <c r="C39" s="33"/>
    </row>
    <row r="40" spans="2:3" ht="16" x14ac:dyDescent="0.35">
      <c r="B40" s="33" t="s">
        <v>37</v>
      </c>
      <c r="C40" s="33"/>
    </row>
    <row r="41" spans="2:3" ht="16" x14ac:dyDescent="0.35">
      <c r="B41" s="33" t="s">
        <v>38</v>
      </c>
      <c r="C41" s="33"/>
    </row>
  </sheetData>
  <mergeCells count="10"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</mergeCells>
  <phoneticPr fontId="6" type="noConversion"/>
  <pageMargins left="0.511811024" right="0.511811024" top="0.78740157499999996" bottom="0.78740157499999996" header="0.31496062000000002" footer="0.31496062000000002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13789042622C419C1AE5F698B1DC17" ma:contentTypeVersion="14" ma:contentTypeDescription="Crie um novo documento." ma:contentTypeScope="" ma:versionID="ba6b4eddbd35ef42c0ddd743be458ee7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abe4fcc435ca7a6f0c3c0c38c1e3045f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BC52DF-BBE2-4E80-A395-3D4FA9A8FF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87A1B3-9880-4C39-8992-D3A3ADDE7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ab21d-0e01-4cd7-967e-e16d1f8fb22e"/>
    <ds:schemaRef ds:uri="02a275f7-2134-49b0-af79-1e7aafbe97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Kuhl de Camargo</dc:creator>
  <cp:lastModifiedBy>Otavio Luis Silveira</cp:lastModifiedBy>
  <cp:lastPrinted>2024-01-15T16:30:53Z</cp:lastPrinted>
  <dcterms:created xsi:type="dcterms:W3CDTF">2023-02-28T18:47:58Z</dcterms:created>
  <dcterms:modified xsi:type="dcterms:W3CDTF">2024-01-15T16:30:53Z</dcterms:modified>
</cp:coreProperties>
</file>